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activeTab="2"/>
  </bookViews>
  <sheets>
    <sheet name="Phy.Pro.31.12.09" sheetId="1" r:id="rId1"/>
    <sheet name="Fin.Pro.31.12.09" sheetId="2" r:id="rId2"/>
    <sheet name="Qua.Fin.Req.31.12.09" sheetId="3" r:id="rId3"/>
  </sheets>
  <definedNames/>
  <calcPr fullCalcOnLoad="1"/>
</workbook>
</file>

<file path=xl/sharedStrings.xml><?xml version="1.0" encoding="utf-8"?>
<sst xmlns="http://schemas.openxmlformats.org/spreadsheetml/2006/main" count="165" uniqueCount="61">
  <si>
    <t>Activity</t>
  </si>
  <si>
    <t>Unit</t>
  </si>
  <si>
    <t>Revised</t>
  </si>
  <si>
    <t>Total to date</t>
  </si>
  <si>
    <t>Cost to date (Rupees)</t>
  </si>
  <si>
    <t>Cost to completion (Rupees)</t>
  </si>
  <si>
    <t>Planned</t>
  </si>
  <si>
    <t>Actual</t>
  </si>
  <si>
    <t>Variance</t>
  </si>
  <si>
    <t>Original</t>
  </si>
  <si>
    <t>(x1000)</t>
  </si>
  <si>
    <t>(x1,000)</t>
  </si>
  <si>
    <t>Date</t>
  </si>
  <si>
    <t>Remuneration - LC</t>
  </si>
  <si>
    <t>Local key and sub-key staff</t>
  </si>
  <si>
    <t>INR</t>
  </si>
  <si>
    <t>Supporting staff</t>
  </si>
  <si>
    <t>Reimbursables - LC</t>
  </si>
  <si>
    <t>Transportation</t>
  </si>
  <si>
    <t>Duty travel to site</t>
  </si>
  <si>
    <t>Office rent</t>
  </si>
  <si>
    <t>Office supplies, utilities etc.</t>
  </si>
  <si>
    <t>Office furniture and equipment</t>
  </si>
  <si>
    <t>Printing reports and documents</t>
  </si>
  <si>
    <t>Surveys</t>
  </si>
  <si>
    <t>Accommodation for expat staff</t>
  </si>
  <si>
    <t>Purchase of software</t>
  </si>
  <si>
    <t>Remuneration - FC</t>
  </si>
  <si>
    <t>For expatriate staff</t>
  </si>
  <si>
    <t>USD</t>
  </si>
  <si>
    <t>Reimbursables - FC</t>
  </si>
  <si>
    <t>Mobilisation and demobilisation</t>
  </si>
  <si>
    <t>Total
(x1000)</t>
  </si>
  <si>
    <t>Total</t>
  </si>
  <si>
    <t xml:space="preserve"> (x1000)</t>
  </si>
  <si>
    <t>Other costs</t>
  </si>
  <si>
    <t>Total to last quarter</t>
  </si>
  <si>
    <t>Total this quarter</t>
  </si>
  <si>
    <t>TAMIL NADU ROAD SECTOR PROJECT</t>
  </si>
  <si>
    <t>IBRD Loan Acount No. 4706 - IN</t>
  </si>
  <si>
    <t xml:space="preserve">Physical Progress </t>
  </si>
  <si>
    <t>Construction Supervision Consultancy Services (SC 02) for Contract Packages TNRSP-02,03 &amp; 04</t>
  </si>
  <si>
    <t>Financial Progress Details</t>
  </si>
  <si>
    <t>Estimated Quarterly Financial Requirement</t>
  </si>
  <si>
    <r>
      <t xml:space="preserve">Component Code                     :                </t>
    </r>
    <r>
      <rPr>
        <sz val="12"/>
        <rFont val="Times New Roman"/>
        <family val="1"/>
      </rPr>
      <t xml:space="preserve"> CA 12</t>
    </r>
  </si>
  <si>
    <r>
      <t xml:space="preserve">Name of Contractor                 :                 </t>
    </r>
    <r>
      <rPr>
        <sz val="12"/>
        <rFont val="Times New Roman"/>
        <family val="1"/>
      </rPr>
      <t>M/s. Sheladia Associate Inc.U.S.A.,</t>
    </r>
  </si>
  <si>
    <t>EOT-1</t>
  </si>
  <si>
    <t>EOT-2</t>
  </si>
  <si>
    <t>Component Code                     :                 CA 12</t>
  </si>
  <si>
    <t>Name of Contractor                  :                 M/s. Sheladia Associate Inc.U.S.A.,</t>
  </si>
  <si>
    <t>Name of Contractor:M/s. Sheladia Associate Inc.U.S.A.,</t>
  </si>
  <si>
    <t>For the Quarter ending December 2009</t>
  </si>
  <si>
    <t xml:space="preserve">Local key and sub-key staff </t>
  </si>
  <si>
    <t xml:space="preserve">Supporting staff </t>
  </si>
  <si>
    <t xml:space="preserve">For expatriate staff </t>
  </si>
  <si>
    <t>Physical % progress to date</t>
  </si>
  <si>
    <t>Actual*</t>
  </si>
  <si>
    <t>Local key and sub-key staff *</t>
  </si>
  <si>
    <t>Supporting staff *</t>
  </si>
  <si>
    <t>For expatriate staff *</t>
  </si>
  <si>
    <t>(%)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</si>
</sst>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  <numFmt numFmtId="168" formatCode="0.0"/>
    <numFmt numFmtId="169" formatCode="#,##0.0"/>
    <numFmt numFmtId="170" formatCode="[$-409]dddd\,\ mmmm\ dd\,\ yyyy"/>
    <numFmt numFmtId="171" formatCode="[$-409]d\-mmm\-yy;@"/>
    <numFmt numFmtId="172" formatCode="0.000"/>
    <numFmt numFmtId="173" formatCode="_(* #,##0.0_);_(* \(#,##0.0\);_(* &quot;-&quot;??_);_(@_)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7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171" fontId="3" fillId="0" borderId="1" xfId="0" applyNumberFormat="1" applyFont="1" applyBorder="1" applyAlignment="1">
      <alignment horizontal="right" vertical="center"/>
    </xf>
    <xf numFmtId="168" fontId="3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15" applyFont="1" applyBorder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SheetLayoutView="100" workbookViewId="0" topLeftCell="A1">
      <selection activeCell="Q5" sqref="Q5"/>
    </sheetView>
  </sheetViews>
  <sheetFormatPr defaultColWidth="9.140625" defaultRowHeight="12.75"/>
  <cols>
    <col min="1" max="1" width="32.28125" style="0" customWidth="1"/>
    <col min="3" max="7" width="9.28125" style="0" bestFit="1" customWidth="1"/>
    <col min="8" max="8" width="9.8515625" style="0" bestFit="1" customWidth="1"/>
    <col min="9" max="10" width="9.28125" style="0" bestFit="1" customWidth="1"/>
    <col min="11" max="11" width="11.8515625" style="0" bestFit="1" customWidth="1"/>
    <col min="12" max="12" width="12.28125" style="0" bestFit="1" customWidth="1"/>
    <col min="13" max="14" width="9.421875" style="0" bestFit="1" customWidth="1"/>
    <col min="15" max="15" width="9.8515625" style="0" bestFit="1" customWidth="1"/>
  </cols>
  <sheetData>
    <row r="1" spans="1:15" ht="18.75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.75">
      <c r="A2" s="23" t="s">
        <v>39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>
      <c r="A3" s="23" t="s">
        <v>40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8.75">
      <c r="A4" s="22" t="s">
        <v>51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3" ht="14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>
      <c r="A6" s="18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5.75">
      <c r="A7" s="19" t="s">
        <v>44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5.75">
      <c r="A8" s="19" t="s">
        <v>45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10" spans="1:17" s="4" customFormat="1" ht="15" customHeight="1">
      <c r="A10" s="21" t="s">
        <v>0</v>
      </c>
      <c r="B10" s="21" t="s">
        <v>1</v>
      </c>
      <c r="C10" s="20" t="s">
        <v>32</v>
      </c>
      <c r="D10" s="20" t="s">
        <v>46</v>
      </c>
      <c r="E10" s="20" t="s">
        <v>47</v>
      </c>
      <c r="F10" s="3"/>
      <c r="G10" s="21" t="s">
        <v>36</v>
      </c>
      <c r="H10" s="21"/>
      <c r="I10" s="21"/>
      <c r="J10" s="21" t="s">
        <v>37</v>
      </c>
      <c r="K10" s="21"/>
      <c r="L10" s="21"/>
      <c r="M10" s="21" t="s">
        <v>3</v>
      </c>
      <c r="N10" s="21"/>
      <c r="O10" s="21"/>
      <c r="Q10"/>
    </row>
    <row r="11" spans="1:17" s="4" customFormat="1" ht="15" customHeight="1">
      <c r="A11" s="21"/>
      <c r="B11" s="21"/>
      <c r="C11" s="20"/>
      <c r="D11" s="20"/>
      <c r="E11" s="20"/>
      <c r="F11" s="3" t="s">
        <v>2</v>
      </c>
      <c r="G11" s="2" t="s">
        <v>6</v>
      </c>
      <c r="H11" s="2" t="s">
        <v>7</v>
      </c>
      <c r="I11" s="2" t="s">
        <v>8</v>
      </c>
      <c r="J11" s="2" t="s">
        <v>6</v>
      </c>
      <c r="K11" s="2" t="s">
        <v>7</v>
      </c>
      <c r="L11" s="2" t="s">
        <v>8</v>
      </c>
      <c r="M11" s="2" t="s">
        <v>6</v>
      </c>
      <c r="N11" s="2" t="s">
        <v>7</v>
      </c>
      <c r="O11" s="2" t="s">
        <v>8</v>
      </c>
      <c r="Q11"/>
    </row>
    <row r="12" spans="1:17" s="4" customFormat="1" ht="15" customHeight="1">
      <c r="A12" s="21"/>
      <c r="B12" s="21"/>
      <c r="C12" s="20"/>
      <c r="D12" s="20"/>
      <c r="E12" s="20"/>
      <c r="F12" s="3"/>
      <c r="G12" s="21" t="s">
        <v>34</v>
      </c>
      <c r="H12" s="21"/>
      <c r="I12" s="21"/>
      <c r="J12" s="21"/>
      <c r="K12" s="21"/>
      <c r="L12" s="21"/>
      <c r="M12" s="21"/>
      <c r="N12" s="21"/>
      <c r="O12" s="21"/>
      <c r="Q12"/>
    </row>
    <row r="13" spans="1:15" ht="24.75" customHeight="1">
      <c r="A13" s="6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24.75" customHeight="1">
      <c r="A14" s="6" t="s">
        <v>52</v>
      </c>
      <c r="B14" s="1" t="s">
        <v>15</v>
      </c>
      <c r="C14" s="11">
        <v>45972.204</v>
      </c>
      <c r="D14" s="11">
        <v>12333.219</v>
      </c>
      <c r="E14" s="11">
        <v>12079.852</v>
      </c>
      <c r="F14" s="11">
        <v>70385.275</v>
      </c>
      <c r="G14" s="11">
        <v>3216.214</v>
      </c>
      <c r="H14" s="11">
        <v>2871868</v>
      </c>
      <c r="I14" s="11">
        <v>-15711.802280000004</v>
      </c>
      <c r="J14" s="11">
        <v>135</v>
      </c>
      <c r="K14" s="8">
        <v>-2871868</v>
      </c>
      <c r="L14" s="8">
        <v>-2872003</v>
      </c>
      <c r="M14" s="8">
        <v>3351.214</v>
      </c>
      <c r="N14" s="8">
        <v>0</v>
      </c>
      <c r="O14" s="8">
        <v>-3351.214</v>
      </c>
    </row>
    <row r="15" spans="1:15" ht="24.75" customHeight="1">
      <c r="A15" s="6" t="s">
        <v>53</v>
      </c>
      <c r="B15" s="1" t="s">
        <v>15</v>
      </c>
      <c r="C15" s="11">
        <v>4404.9879999999985</v>
      </c>
      <c r="D15" s="11">
        <v>1198.253</v>
      </c>
      <c r="E15" s="11">
        <v>1761.372</v>
      </c>
      <c r="F15" s="11">
        <v>7364.6129999999985</v>
      </c>
      <c r="G15" s="11">
        <v>2379.076</v>
      </c>
      <c r="H15" s="11">
        <v>1137236</v>
      </c>
      <c r="I15" s="11">
        <v>-56.38860999999997</v>
      </c>
      <c r="J15" s="11">
        <v>465.69</v>
      </c>
      <c r="K15" s="8">
        <v>-1137236</v>
      </c>
      <c r="L15" s="8">
        <v>-1137701.69</v>
      </c>
      <c r="M15" s="8">
        <v>2844.766</v>
      </c>
      <c r="N15" s="8">
        <v>0</v>
      </c>
      <c r="O15" s="8">
        <v>-2844.766</v>
      </c>
    </row>
    <row r="16" spans="1:15" ht="24.75" customHeight="1">
      <c r="A16" s="6" t="s">
        <v>17</v>
      </c>
      <c r="B16" s="1"/>
      <c r="C16" s="11"/>
      <c r="D16" s="11"/>
      <c r="E16" s="11"/>
      <c r="F16" s="11"/>
      <c r="G16" s="11"/>
      <c r="H16" s="11"/>
      <c r="I16" s="11"/>
      <c r="J16" s="11"/>
      <c r="K16" s="8"/>
      <c r="L16" s="8"/>
      <c r="M16" s="8"/>
      <c r="N16" s="8"/>
      <c r="O16" s="8"/>
    </row>
    <row r="17" spans="1:15" ht="24.75" customHeight="1">
      <c r="A17" s="6" t="s">
        <v>18</v>
      </c>
      <c r="B17" s="1" t="s">
        <v>15</v>
      </c>
      <c r="C17" s="11">
        <v>1500</v>
      </c>
      <c r="D17" s="11">
        <v>-827.444</v>
      </c>
      <c r="E17" s="11">
        <v>65.445</v>
      </c>
      <c r="F17" s="11">
        <v>738.001</v>
      </c>
      <c r="G17" s="11">
        <v>1590.259</v>
      </c>
      <c r="H17" s="11">
        <v>1504887.164</v>
      </c>
      <c r="I17" s="11">
        <v>-1384.012</v>
      </c>
      <c r="J17" s="11">
        <v>65.82600000000002</v>
      </c>
      <c r="K17" s="8">
        <v>-1504887.164</v>
      </c>
      <c r="L17" s="8">
        <v>-1504952.99</v>
      </c>
      <c r="M17" s="8">
        <v>1656.085</v>
      </c>
      <c r="N17" s="8">
        <v>0</v>
      </c>
      <c r="O17" s="8">
        <v>-1656.085</v>
      </c>
    </row>
    <row r="18" spans="1:15" ht="24.75" customHeight="1">
      <c r="A18" s="6" t="s">
        <v>19</v>
      </c>
      <c r="B18" s="1" t="s">
        <v>15</v>
      </c>
      <c r="C18" s="11">
        <v>550.008</v>
      </c>
      <c r="D18" s="11">
        <v>240</v>
      </c>
      <c r="E18" s="11">
        <v>-144.6</v>
      </c>
      <c r="F18" s="11">
        <v>645.408</v>
      </c>
      <c r="G18" s="11">
        <v>0</v>
      </c>
      <c r="H18" s="11">
        <v>0</v>
      </c>
      <c r="I18" s="11">
        <v>-304.60800000000006</v>
      </c>
      <c r="J18" s="11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</row>
    <row r="19" spans="1:15" ht="24.75" customHeight="1">
      <c r="A19" s="6" t="s">
        <v>20</v>
      </c>
      <c r="B19" s="1" t="s">
        <v>15</v>
      </c>
      <c r="C19" s="11">
        <v>0</v>
      </c>
      <c r="D19" s="11">
        <v>0</v>
      </c>
      <c r="E19" s="11"/>
      <c r="F19" s="11">
        <v>0</v>
      </c>
      <c r="G19" s="11">
        <v>66.146</v>
      </c>
      <c r="H19" s="11">
        <v>51654.58</v>
      </c>
      <c r="I19" s="11">
        <v>0</v>
      </c>
      <c r="J19" s="11">
        <v>5.349999999999994</v>
      </c>
      <c r="K19" s="8">
        <v>-51654.58</v>
      </c>
      <c r="L19" s="8">
        <v>-51659.93</v>
      </c>
      <c r="M19" s="8">
        <v>71.496</v>
      </c>
      <c r="N19" s="8">
        <v>0</v>
      </c>
      <c r="O19" s="8">
        <v>-71.496</v>
      </c>
    </row>
    <row r="20" spans="1:15" ht="24.75" customHeight="1">
      <c r="A20" s="6" t="s">
        <v>21</v>
      </c>
      <c r="B20" s="1" t="s">
        <v>15</v>
      </c>
      <c r="C20" s="11">
        <v>3157.9920000000006</v>
      </c>
      <c r="D20" s="11">
        <v>-747.133</v>
      </c>
      <c r="E20" s="11">
        <v>659.078</v>
      </c>
      <c r="F20" s="11">
        <v>3069.9370000000004</v>
      </c>
      <c r="G20" s="11">
        <v>168.8186399999999</v>
      </c>
      <c r="H20" s="11">
        <v>161968.07666666666</v>
      </c>
      <c r="I20" s="11">
        <v>-1950.4060000000004</v>
      </c>
      <c r="J20" s="11">
        <v>8.799989999999951</v>
      </c>
      <c r="K20" s="8">
        <v>-161968.07666666666</v>
      </c>
      <c r="L20" s="8">
        <v>-161976.87665666666</v>
      </c>
      <c r="M20" s="8">
        <v>177.61862999999985</v>
      </c>
      <c r="N20" s="8">
        <v>0</v>
      </c>
      <c r="O20" s="8">
        <v>-177.61862999999985</v>
      </c>
    </row>
    <row r="21" spans="1:15" ht="24.75" customHeight="1">
      <c r="A21" s="6" t="s">
        <v>22</v>
      </c>
      <c r="B21" s="1" t="s">
        <v>15</v>
      </c>
      <c r="C21" s="11">
        <v>171.4</v>
      </c>
      <c r="D21" s="11">
        <v>0</v>
      </c>
      <c r="E21" s="11">
        <v>0</v>
      </c>
      <c r="F21" s="11">
        <v>171.4</v>
      </c>
      <c r="G21" s="11">
        <v>0</v>
      </c>
      <c r="H21" s="11">
        <v>0</v>
      </c>
      <c r="I21" s="11">
        <v>-150.122</v>
      </c>
      <c r="J21" s="11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</row>
    <row r="22" spans="1:15" ht="24.75" customHeight="1">
      <c r="A22" s="6" t="s">
        <v>23</v>
      </c>
      <c r="B22" s="1" t="s">
        <v>15</v>
      </c>
      <c r="C22" s="11">
        <v>293</v>
      </c>
      <c r="D22" s="11">
        <v>147.95</v>
      </c>
      <c r="E22" s="11">
        <v>73.2</v>
      </c>
      <c r="F22" s="11">
        <v>514.15</v>
      </c>
      <c r="G22" s="11">
        <v>0</v>
      </c>
      <c r="H22" s="11">
        <v>0</v>
      </c>
      <c r="I22" s="11">
        <v>-416.05</v>
      </c>
      <c r="J22" s="11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</row>
    <row r="23" spans="1:15" ht="24.75" customHeight="1">
      <c r="A23" s="6" t="s">
        <v>24</v>
      </c>
      <c r="B23" s="1" t="s">
        <v>15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1:15" ht="24.75" customHeight="1">
      <c r="A24" s="6" t="s">
        <v>25</v>
      </c>
      <c r="B24" s="1" t="s">
        <v>15</v>
      </c>
      <c r="C24" s="11">
        <v>3024</v>
      </c>
      <c r="D24" s="11">
        <v>4.814</v>
      </c>
      <c r="E24" s="11">
        <v>367.4</v>
      </c>
      <c r="F24" s="11">
        <v>3396.214</v>
      </c>
      <c r="G24" s="11">
        <v>70385.275</v>
      </c>
      <c r="H24" s="11">
        <v>0</v>
      </c>
      <c r="I24" s="11">
        <v>-1250.325</v>
      </c>
      <c r="J24" s="11">
        <v>0</v>
      </c>
      <c r="K24" s="8">
        <v>0</v>
      </c>
      <c r="L24" s="8">
        <v>0</v>
      </c>
      <c r="M24" s="8">
        <v>70385.275</v>
      </c>
      <c r="N24" s="8">
        <v>0</v>
      </c>
      <c r="O24" s="8">
        <v>-70385.275</v>
      </c>
    </row>
    <row r="25" spans="1:15" ht="24.75" customHeight="1">
      <c r="A25" s="6" t="s">
        <v>26</v>
      </c>
      <c r="B25" s="1" t="s">
        <v>15</v>
      </c>
      <c r="C25" s="11">
        <v>3000</v>
      </c>
      <c r="D25" s="11">
        <v>0</v>
      </c>
      <c r="E25" s="11">
        <v>0</v>
      </c>
      <c r="F25" s="11">
        <v>3000</v>
      </c>
      <c r="G25" s="11">
        <v>51554.667553333325</v>
      </c>
      <c r="H25" s="11">
        <v>0</v>
      </c>
      <c r="I25" s="11">
        <v>-3872.764</v>
      </c>
      <c r="J25" s="11">
        <v>0</v>
      </c>
      <c r="K25" s="8">
        <v>0</v>
      </c>
      <c r="L25" s="8">
        <v>0</v>
      </c>
      <c r="M25" s="8">
        <v>51554.667553333325</v>
      </c>
      <c r="N25" s="8">
        <v>0</v>
      </c>
      <c r="O25" s="8">
        <v>-51554.667553333325</v>
      </c>
    </row>
    <row r="26" spans="1:15" ht="24.75" customHeight="1">
      <c r="A26" s="6" t="s">
        <v>27</v>
      </c>
      <c r="B26" s="1"/>
      <c r="C26" s="11"/>
      <c r="D26" s="11"/>
      <c r="E26" s="11"/>
      <c r="F26" s="11"/>
      <c r="G26" s="11"/>
      <c r="H26" s="11"/>
      <c r="I26" s="11"/>
      <c r="J26" s="11"/>
      <c r="K26" s="8"/>
      <c r="L26" s="8"/>
      <c r="M26" s="8"/>
      <c r="N26" s="8"/>
      <c r="O26" s="8"/>
    </row>
    <row r="27" spans="1:15" ht="24.75" customHeight="1">
      <c r="A27" s="6" t="s">
        <v>54</v>
      </c>
      <c r="B27" s="1" t="s">
        <v>29</v>
      </c>
      <c r="C27" s="11">
        <v>1353.15</v>
      </c>
      <c r="D27" s="11">
        <v>160.062</v>
      </c>
      <c r="E27" s="11">
        <v>164.809</v>
      </c>
      <c r="F27" s="11">
        <v>1678.021</v>
      </c>
      <c r="G27" s="11">
        <v>0</v>
      </c>
      <c r="H27" s="11">
        <v>0</v>
      </c>
      <c r="I27" s="11">
        <v>-391.34741599999984</v>
      </c>
      <c r="J27" s="11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1:15" ht="24.75" customHeight="1">
      <c r="A28" s="6" t="s">
        <v>30</v>
      </c>
      <c r="B28" s="1"/>
      <c r="C28" s="11"/>
      <c r="D28" s="11"/>
      <c r="E28" s="11"/>
      <c r="F28" s="11"/>
      <c r="G28" s="11"/>
      <c r="H28" s="11"/>
      <c r="I28" s="11"/>
      <c r="J28" s="11"/>
      <c r="K28" s="8"/>
      <c r="L28" s="8"/>
      <c r="M28" s="8"/>
      <c r="N28" s="8"/>
      <c r="O28" s="8"/>
    </row>
    <row r="29" spans="1:15" ht="24.75" customHeight="1">
      <c r="A29" s="6" t="s">
        <v>31</v>
      </c>
      <c r="B29" s="1" t="s">
        <v>29</v>
      </c>
      <c r="C29" s="11">
        <v>75.65</v>
      </c>
      <c r="D29" s="11">
        <v>-7.039</v>
      </c>
      <c r="E29" s="11">
        <v>3.035</v>
      </c>
      <c r="F29" s="11">
        <v>71.646</v>
      </c>
      <c r="G29" s="11">
        <v>0</v>
      </c>
      <c r="H29" s="11">
        <v>0</v>
      </c>
      <c r="I29" s="11">
        <v>-65.79938</v>
      </c>
      <c r="J29" s="11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</row>
    <row r="30" spans="1:15" ht="24.75" customHeight="1">
      <c r="A30" s="6" t="s">
        <v>35</v>
      </c>
      <c r="B30" s="1" t="s">
        <v>29</v>
      </c>
      <c r="C30" s="11">
        <v>130.6</v>
      </c>
      <c r="D30" s="11">
        <v>25.351</v>
      </c>
      <c r="E30" s="11">
        <v>23.022</v>
      </c>
      <c r="F30" s="11">
        <v>178.97299999999998</v>
      </c>
      <c r="G30" s="11">
        <v>0</v>
      </c>
      <c r="H30" s="11">
        <v>0</v>
      </c>
      <c r="I30" s="11">
        <v>-6.981790000000103</v>
      </c>
      <c r="J30" s="11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  <row r="38" ht="12.75">
      <c r="E38" s="9"/>
    </row>
  </sheetData>
  <mergeCells count="17">
    <mergeCell ref="J10:L10"/>
    <mergeCell ref="M10:O10"/>
    <mergeCell ref="G12:O12"/>
    <mergeCell ref="A1:O1"/>
    <mergeCell ref="A2:O2"/>
    <mergeCell ref="A3:O3"/>
    <mergeCell ref="A4:O4"/>
    <mergeCell ref="A5:M5"/>
    <mergeCell ref="A6:M6"/>
    <mergeCell ref="A7:M7"/>
    <mergeCell ref="C10:C12"/>
    <mergeCell ref="D10:D12"/>
    <mergeCell ref="E10:E12"/>
    <mergeCell ref="G10:I10"/>
    <mergeCell ref="A10:A12"/>
    <mergeCell ref="B10:B12"/>
    <mergeCell ref="A8:M8"/>
  </mergeCells>
  <printOptions/>
  <pageMargins left="1" right="0" top="0.75" bottom="0.5" header="0.5" footer="0.5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workbookViewId="0" topLeftCell="A1">
      <selection activeCell="M8" sqref="M8"/>
    </sheetView>
  </sheetViews>
  <sheetFormatPr defaultColWidth="9.140625" defaultRowHeight="12.75"/>
  <cols>
    <col min="1" max="1" width="34.7109375" style="0" customWidth="1"/>
    <col min="2" max="11" width="12.7109375" style="0" customWidth="1"/>
  </cols>
  <sheetData>
    <row r="1" spans="1:11" ht="18.75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>
      <c r="A3" s="25" t="s">
        <v>42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8.75">
      <c r="A4" s="24" t="s">
        <v>51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>
      <c r="A6" s="5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.75">
      <c r="A7" s="5" t="s">
        <v>48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.75">
      <c r="A8" s="5" t="s">
        <v>49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10" spans="1:11" ht="24.75" customHeight="1">
      <c r="A10" s="21" t="s">
        <v>0</v>
      </c>
      <c r="B10" s="21" t="s">
        <v>1</v>
      </c>
      <c r="C10" s="20" t="s">
        <v>55</v>
      </c>
      <c r="D10" s="20"/>
      <c r="E10" s="21" t="s">
        <v>4</v>
      </c>
      <c r="F10" s="21"/>
      <c r="G10" s="21"/>
      <c r="H10" s="21" t="s">
        <v>5</v>
      </c>
      <c r="I10" s="21"/>
      <c r="J10" s="21"/>
      <c r="K10" s="21"/>
    </row>
    <row r="11" spans="1:11" ht="24.75" customHeight="1">
      <c r="A11" s="21"/>
      <c r="B11" s="21"/>
      <c r="C11" s="20"/>
      <c r="D11" s="20"/>
      <c r="E11" s="3" t="s">
        <v>6</v>
      </c>
      <c r="F11" s="3" t="s">
        <v>56</v>
      </c>
      <c r="G11" s="3" t="s">
        <v>7</v>
      </c>
      <c r="H11" s="20" t="s">
        <v>9</v>
      </c>
      <c r="I11" s="20"/>
      <c r="J11" s="21" t="s">
        <v>2</v>
      </c>
      <c r="K11" s="21"/>
    </row>
    <row r="12" spans="1:11" ht="24.75" customHeight="1">
      <c r="A12" s="21"/>
      <c r="B12" s="21"/>
      <c r="C12" s="3" t="s">
        <v>6</v>
      </c>
      <c r="D12" s="3" t="s">
        <v>56</v>
      </c>
      <c r="E12" s="20" t="s">
        <v>10</v>
      </c>
      <c r="F12" s="20"/>
      <c r="G12" s="3" t="s">
        <v>60</v>
      </c>
      <c r="H12" s="2" t="s">
        <v>11</v>
      </c>
      <c r="I12" s="2" t="s">
        <v>12</v>
      </c>
      <c r="J12" s="2" t="s">
        <v>11</v>
      </c>
      <c r="K12" s="2" t="s">
        <v>12</v>
      </c>
    </row>
    <row r="13" spans="1:11" ht="24.75" customHeight="1">
      <c r="A13" s="12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4.75" customHeight="1">
      <c r="A14" s="13" t="s">
        <v>57</v>
      </c>
      <c r="B14" s="1" t="s">
        <v>15</v>
      </c>
      <c r="C14" s="8">
        <v>99.9999993653976</v>
      </c>
      <c r="D14" s="8">
        <f>F14/(H14+J14)*100</f>
        <v>102.89462493397946</v>
      </c>
      <c r="E14" s="14">
        <v>70385.27455333332</v>
      </c>
      <c r="F14" s="14">
        <v>72422.66472</v>
      </c>
      <c r="G14" s="8">
        <f>F14/E14*100</f>
        <v>102.89462558695126</v>
      </c>
      <c r="H14" s="14">
        <v>45972.204</v>
      </c>
      <c r="I14" s="7">
        <v>39487</v>
      </c>
      <c r="J14" s="14">
        <v>24413.071</v>
      </c>
      <c r="K14" s="7">
        <v>40178</v>
      </c>
    </row>
    <row r="15" spans="1:11" ht="24.75" customHeight="1">
      <c r="A15" s="13" t="s">
        <v>58</v>
      </c>
      <c r="B15" s="1" t="s">
        <v>15</v>
      </c>
      <c r="C15" s="8">
        <v>99.9996741172958</v>
      </c>
      <c r="D15" s="8">
        <f>F15/(H15+J15)*100-2</f>
        <v>105.42593521207431</v>
      </c>
      <c r="E15" s="14">
        <v>7364.589</v>
      </c>
      <c r="F15" s="14">
        <v>7911.50439</v>
      </c>
      <c r="G15" s="8">
        <f>F15/E15*100</f>
        <v>107.42628529575784</v>
      </c>
      <c r="H15" s="14">
        <v>4404.9879999999985</v>
      </c>
      <c r="I15" s="7">
        <v>39487</v>
      </c>
      <c r="J15" s="14">
        <v>2959.625</v>
      </c>
      <c r="K15" s="7">
        <v>40178</v>
      </c>
    </row>
    <row r="16" spans="1:11" ht="24.75" customHeight="1">
      <c r="A16" s="12" t="s">
        <v>17</v>
      </c>
      <c r="B16" s="1"/>
      <c r="C16" s="8"/>
      <c r="D16" s="8"/>
      <c r="E16" s="14"/>
      <c r="F16" s="14"/>
      <c r="G16" s="8"/>
      <c r="H16" s="14"/>
      <c r="I16" s="7"/>
      <c r="J16" s="14"/>
      <c r="K16" s="7"/>
    </row>
    <row r="17" spans="1:11" ht="24.75" customHeight="1">
      <c r="A17" s="13" t="s">
        <v>18</v>
      </c>
      <c r="B17" s="1" t="s">
        <v>15</v>
      </c>
      <c r="C17" s="8">
        <v>99.9998644988286</v>
      </c>
      <c r="D17" s="8">
        <f>F17/(H17+J17)*100</f>
        <v>77.08024785874274</v>
      </c>
      <c r="E17" s="14">
        <v>738</v>
      </c>
      <c r="F17" s="14">
        <v>568.853</v>
      </c>
      <c r="G17" s="8">
        <f>F17/E17*100</f>
        <v>77.08035230352303</v>
      </c>
      <c r="H17" s="14">
        <v>1500</v>
      </c>
      <c r="I17" s="7">
        <v>39487</v>
      </c>
      <c r="J17" s="14">
        <v>-761.999</v>
      </c>
      <c r="K17" s="7">
        <v>40178</v>
      </c>
    </row>
    <row r="18" spans="1:11" ht="24.75" customHeight="1">
      <c r="A18" s="13" t="s">
        <v>19</v>
      </c>
      <c r="B18" s="1" t="s">
        <v>15</v>
      </c>
      <c r="C18" s="8">
        <v>99.99938023699737</v>
      </c>
      <c r="D18" s="8">
        <f>F18/(H18+J18)*100</f>
        <v>93.41377857107442</v>
      </c>
      <c r="E18" s="14">
        <v>645.404</v>
      </c>
      <c r="F18" s="14">
        <v>602.9</v>
      </c>
      <c r="G18" s="8">
        <f>F18/E18*100</f>
        <v>93.41435751870146</v>
      </c>
      <c r="H18" s="14">
        <v>550.008</v>
      </c>
      <c r="I18" s="7">
        <v>39487</v>
      </c>
      <c r="J18" s="14">
        <v>95.4</v>
      </c>
      <c r="K18" s="7">
        <v>40178</v>
      </c>
    </row>
    <row r="19" spans="1:11" ht="24.75" customHeight="1">
      <c r="A19" s="13" t="s">
        <v>20</v>
      </c>
      <c r="B19" s="1" t="s">
        <v>15</v>
      </c>
      <c r="C19" s="8"/>
      <c r="D19" s="8"/>
      <c r="E19" s="14"/>
      <c r="F19" s="14"/>
      <c r="G19" s="8">
        <v>0</v>
      </c>
      <c r="H19" s="14">
        <v>0</v>
      </c>
      <c r="I19" s="7">
        <v>39487</v>
      </c>
      <c r="J19" s="14">
        <v>0</v>
      </c>
      <c r="K19" s="7">
        <v>40178</v>
      </c>
    </row>
    <row r="20" spans="1:11" ht="24.75" customHeight="1">
      <c r="A20" s="13" t="s">
        <v>21</v>
      </c>
      <c r="B20" s="1" t="s">
        <v>15</v>
      </c>
      <c r="C20" s="8">
        <v>99.99993485208327</v>
      </c>
      <c r="D20" s="8">
        <f>F20/(H20+J20)*100</f>
        <v>92.86741063415957</v>
      </c>
      <c r="E20" s="14">
        <v>3069.935</v>
      </c>
      <c r="F20" s="14">
        <v>2850.971</v>
      </c>
      <c r="G20" s="8">
        <f>F20/E20*100</f>
        <v>92.86747113538235</v>
      </c>
      <c r="H20" s="14">
        <v>3157.9920000000006</v>
      </c>
      <c r="I20" s="7">
        <v>39487</v>
      </c>
      <c r="J20" s="14">
        <v>-88.05500000000006</v>
      </c>
      <c r="K20" s="7">
        <v>40178</v>
      </c>
    </row>
    <row r="21" spans="1:11" ht="24.75" customHeight="1">
      <c r="A21" s="13" t="s">
        <v>22</v>
      </c>
      <c r="B21" s="1" t="s">
        <v>15</v>
      </c>
      <c r="C21" s="8">
        <v>99.99883313885647</v>
      </c>
      <c r="D21" s="8">
        <f>F21/(H21+J21)*100</f>
        <v>58.394399066511085</v>
      </c>
      <c r="E21" s="14">
        <v>171.398</v>
      </c>
      <c r="F21" s="14">
        <v>100.088</v>
      </c>
      <c r="G21" s="8">
        <f>F21/E21*100</f>
        <v>58.39508045601466</v>
      </c>
      <c r="H21" s="14">
        <v>171.4</v>
      </c>
      <c r="I21" s="7">
        <v>39487</v>
      </c>
      <c r="J21" s="14">
        <v>0</v>
      </c>
      <c r="K21" s="7">
        <v>40178</v>
      </c>
    </row>
    <row r="22" spans="1:11" ht="24.75" customHeight="1">
      <c r="A22" s="13" t="s">
        <v>23</v>
      </c>
      <c r="B22" s="1" t="s">
        <v>15</v>
      </c>
      <c r="C22" s="8">
        <v>99.99844403384228</v>
      </c>
      <c r="D22" s="8">
        <f>F22/(H22+J22)*100</f>
        <v>42.19585724010503</v>
      </c>
      <c r="E22" s="14">
        <v>514.142</v>
      </c>
      <c r="F22" s="14">
        <v>216.95</v>
      </c>
      <c r="G22" s="8">
        <f>F22/E22*100</f>
        <v>42.19651380357955</v>
      </c>
      <c r="H22" s="14">
        <v>293</v>
      </c>
      <c r="I22" s="7">
        <v>39487</v>
      </c>
      <c r="J22" s="14">
        <v>221.15</v>
      </c>
      <c r="K22" s="7">
        <v>40178</v>
      </c>
    </row>
    <row r="23" spans="1:11" ht="24.75" customHeight="1">
      <c r="A23" s="13" t="s">
        <v>24</v>
      </c>
      <c r="B23" s="1" t="s">
        <v>15</v>
      </c>
      <c r="C23" s="8"/>
      <c r="D23" s="8"/>
      <c r="E23" s="14"/>
      <c r="F23" s="14"/>
      <c r="G23" s="8">
        <v>0</v>
      </c>
      <c r="H23" s="14">
        <v>0</v>
      </c>
      <c r="I23" s="7">
        <v>39487</v>
      </c>
      <c r="J23" s="14">
        <v>0</v>
      </c>
      <c r="K23" s="7">
        <v>40178</v>
      </c>
    </row>
    <row r="24" spans="1:11" ht="24.75" customHeight="1">
      <c r="A24" s="13" t="s">
        <v>25</v>
      </c>
      <c r="B24" s="1" t="s">
        <v>15</v>
      </c>
      <c r="C24" s="8">
        <v>100</v>
      </c>
      <c r="D24" s="8">
        <f>F24/(H24+J24)*100</f>
        <v>87.49245483352934</v>
      </c>
      <c r="E24" s="14">
        <v>3396.214</v>
      </c>
      <c r="F24" s="14">
        <v>2971.431</v>
      </c>
      <c r="G24" s="8">
        <f>F24/E24*100</f>
        <v>87.49245483352934</v>
      </c>
      <c r="H24" s="14">
        <v>3024</v>
      </c>
      <c r="I24" s="7">
        <v>39487</v>
      </c>
      <c r="J24" s="14">
        <v>372.214</v>
      </c>
      <c r="K24" s="7">
        <v>40178</v>
      </c>
    </row>
    <row r="25" spans="1:11" ht="24.75" customHeight="1">
      <c r="A25" s="13" t="s">
        <v>26</v>
      </c>
      <c r="B25" s="1" t="s">
        <v>15</v>
      </c>
      <c r="C25" s="8">
        <v>99.99986666666668</v>
      </c>
      <c r="D25" s="8">
        <f>F25/(H25+J25)*100</f>
        <v>37.90786666666667</v>
      </c>
      <c r="E25" s="14">
        <v>2999.996</v>
      </c>
      <c r="F25" s="14">
        <v>1137.236</v>
      </c>
      <c r="G25" s="8">
        <f>F25/E25*100</f>
        <v>37.907917210556285</v>
      </c>
      <c r="H25" s="14">
        <v>3000</v>
      </c>
      <c r="I25" s="7">
        <v>39487</v>
      </c>
      <c r="J25" s="14">
        <v>0</v>
      </c>
      <c r="K25" s="7">
        <v>40178</v>
      </c>
    </row>
    <row r="26" spans="1:11" ht="24.75" customHeight="1">
      <c r="A26" s="13" t="s">
        <v>33</v>
      </c>
      <c r="B26" s="1" t="s">
        <v>15</v>
      </c>
      <c r="C26" s="8"/>
      <c r="D26" s="8"/>
      <c r="E26" s="14">
        <f>SUM(E14:E25)</f>
        <v>89284.95255333332</v>
      </c>
      <c r="F26" s="14">
        <f>SUM(F14:F25)</f>
        <v>88782.59811</v>
      </c>
      <c r="G26" s="8"/>
      <c r="H26" s="14">
        <f>SUM(H14:H25)</f>
        <v>62073.592</v>
      </c>
      <c r="I26" s="7"/>
      <c r="J26" s="14">
        <f>SUM(J14:J25)</f>
        <v>27211.406000000003</v>
      </c>
      <c r="K26" s="7"/>
    </row>
    <row r="27" spans="1:11" ht="24.75" customHeight="1">
      <c r="A27" s="12" t="s">
        <v>27</v>
      </c>
      <c r="B27" s="1"/>
      <c r="C27" s="8"/>
      <c r="D27" s="8"/>
      <c r="E27" s="14"/>
      <c r="F27" s="14"/>
      <c r="G27" s="8"/>
      <c r="H27" s="14"/>
      <c r="I27" s="7"/>
      <c r="J27" s="14"/>
      <c r="K27" s="7"/>
    </row>
    <row r="28" spans="1:11" ht="24.75" customHeight="1">
      <c r="A28" s="13" t="s">
        <v>59</v>
      </c>
      <c r="B28" s="1" t="s">
        <v>29</v>
      </c>
      <c r="C28" s="8">
        <v>100.0003575640591</v>
      </c>
      <c r="D28" s="8">
        <f>F28/(H28+J28)*100</f>
        <v>92.9654732568901</v>
      </c>
      <c r="E28" s="14">
        <v>1678.027</v>
      </c>
      <c r="F28" s="14">
        <v>1559.980164</v>
      </c>
      <c r="G28" s="8">
        <f>F28/E28*100</f>
        <v>92.96514084695896</v>
      </c>
      <c r="H28" s="14">
        <v>1353.15</v>
      </c>
      <c r="I28" s="7">
        <v>39487</v>
      </c>
      <c r="J28" s="14">
        <v>324.871</v>
      </c>
      <c r="K28" s="7">
        <v>40178</v>
      </c>
    </row>
    <row r="29" spans="1:11" ht="24.75" customHeight="1">
      <c r="A29" s="12" t="s">
        <v>30</v>
      </c>
      <c r="B29" s="1"/>
      <c r="C29" s="8"/>
      <c r="D29" s="8"/>
      <c r="E29" s="14"/>
      <c r="F29" s="14"/>
      <c r="G29" s="8"/>
      <c r="H29" s="14"/>
      <c r="I29" s="7"/>
      <c r="J29" s="14"/>
      <c r="K29" s="7"/>
    </row>
    <row r="30" spans="1:11" ht="24.75" customHeight="1">
      <c r="A30" s="13" t="s">
        <v>31</v>
      </c>
      <c r="B30" s="1" t="s">
        <v>29</v>
      </c>
      <c r="C30" s="8">
        <v>100</v>
      </c>
      <c r="D30" s="8">
        <f>F30/(H30+J30)*100</f>
        <v>77.7180024006923</v>
      </c>
      <c r="E30" s="14">
        <v>71.646</v>
      </c>
      <c r="F30" s="14">
        <v>55.68184</v>
      </c>
      <c r="G30" s="8">
        <f>F30/E30*100</f>
        <v>77.7180024006923</v>
      </c>
      <c r="H30" s="14">
        <v>75.65</v>
      </c>
      <c r="I30" s="7">
        <v>39487</v>
      </c>
      <c r="J30" s="14">
        <v>-4.004</v>
      </c>
      <c r="K30" s="7">
        <v>40178</v>
      </c>
    </row>
    <row r="31" spans="1:11" ht="24.75" customHeight="1">
      <c r="A31" s="13" t="s">
        <v>35</v>
      </c>
      <c r="B31" s="1" t="s">
        <v>29</v>
      </c>
      <c r="C31" s="8">
        <v>99.99755829091531</v>
      </c>
      <c r="D31" s="8">
        <f>F31/(H31+J31)*100</f>
        <v>93.02803588623239</v>
      </c>
      <c r="E31" s="14">
        <v>178.96862999999985</v>
      </c>
      <c r="F31" s="14">
        <v>166.49506666666667</v>
      </c>
      <c r="G31" s="8">
        <f>F31/E31*100</f>
        <v>93.03030741570007</v>
      </c>
      <c r="H31" s="14">
        <v>130.6</v>
      </c>
      <c r="I31" s="7">
        <v>39487</v>
      </c>
      <c r="J31" s="14">
        <v>48.373</v>
      </c>
      <c r="K31" s="7">
        <v>40178</v>
      </c>
    </row>
    <row r="32" spans="1:11" ht="24.75" customHeight="1">
      <c r="A32" s="13" t="s">
        <v>33</v>
      </c>
      <c r="B32" s="1" t="s">
        <v>29</v>
      </c>
      <c r="C32" s="8"/>
      <c r="D32" s="8"/>
      <c r="E32" s="14">
        <f>SUM(E28:E31)</f>
        <v>1928.6416299999999</v>
      </c>
      <c r="F32" s="14">
        <f>SUM(F28:F31)</f>
        <v>1782.1570706666666</v>
      </c>
      <c r="G32" s="8"/>
      <c r="H32" s="14">
        <f>SUM(H28:H31)</f>
        <v>1559.4</v>
      </c>
      <c r="I32" s="7"/>
      <c r="J32" s="14">
        <f>SUM(J28:J31)</f>
        <v>369.23999999999995</v>
      </c>
      <c r="K32" s="7"/>
    </row>
  </sheetData>
  <mergeCells count="12">
    <mergeCell ref="H11:I11"/>
    <mergeCell ref="J11:K11"/>
    <mergeCell ref="E12:F12"/>
    <mergeCell ref="A1:K1"/>
    <mergeCell ref="A2:K2"/>
    <mergeCell ref="A3:K3"/>
    <mergeCell ref="A4:K4"/>
    <mergeCell ref="A10:A12"/>
    <mergeCell ref="B10:B12"/>
    <mergeCell ref="C10:D11"/>
    <mergeCell ref="E10:G10"/>
    <mergeCell ref="H10:K10"/>
  </mergeCells>
  <printOptions/>
  <pageMargins left="1" right="0" top="0.75" bottom="0.5" header="0.5" footer="0.5"/>
  <pageSetup horizontalDpi="180" verticalDpi="18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SheetLayoutView="100" workbookViewId="0" topLeftCell="A19">
      <selection activeCell="H35" sqref="H35"/>
    </sheetView>
  </sheetViews>
  <sheetFormatPr defaultColWidth="9.140625" defaultRowHeight="12.75"/>
  <cols>
    <col min="1" max="1" width="30.00390625" style="0" customWidth="1"/>
    <col min="2" max="6" width="14.7109375" style="0" customWidth="1"/>
  </cols>
  <sheetData>
    <row r="1" spans="1:19" ht="18.75">
      <c r="A1" s="24" t="s">
        <v>38</v>
      </c>
      <c r="B1" s="24"/>
      <c r="C1" s="24"/>
      <c r="D1" s="24"/>
      <c r="E1" s="24"/>
      <c r="F1" s="2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5.75">
      <c r="A2" s="25" t="s">
        <v>39</v>
      </c>
      <c r="B2" s="25"/>
      <c r="C2" s="25"/>
      <c r="D2" s="25"/>
      <c r="E2" s="25"/>
      <c r="F2" s="2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5.75">
      <c r="A3" s="25" t="s">
        <v>43</v>
      </c>
      <c r="B3" s="25"/>
      <c r="C3" s="25"/>
      <c r="D3" s="25"/>
      <c r="E3" s="25"/>
      <c r="F3" s="2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8.75">
      <c r="A4" s="24" t="s">
        <v>51</v>
      </c>
      <c r="B4" s="24"/>
      <c r="C4" s="24"/>
      <c r="D4" s="24"/>
      <c r="E4" s="24"/>
      <c r="F4" s="2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6" ht="15.75">
      <c r="A5" s="5"/>
      <c r="B5" s="5"/>
      <c r="C5" s="5"/>
      <c r="D5" s="5"/>
      <c r="E5" s="5"/>
      <c r="F5" s="5"/>
    </row>
    <row r="6" spans="1:19" ht="15.75">
      <c r="A6" s="16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5.75">
      <c r="A7" s="16" t="s">
        <v>48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5.75">
      <c r="A8" s="16" t="s">
        <v>50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10" spans="1:6" ht="19.5" customHeight="1">
      <c r="A10" s="21" t="s">
        <v>0</v>
      </c>
      <c r="B10" s="21" t="s">
        <v>1</v>
      </c>
      <c r="C10" s="21">
        <v>2009</v>
      </c>
      <c r="D10" s="21"/>
      <c r="E10" s="21"/>
      <c r="F10" s="21"/>
    </row>
    <row r="11" spans="1:6" ht="19.5" customHeight="1">
      <c r="A11" s="21"/>
      <c r="B11" s="21"/>
      <c r="C11" s="2">
        <v>1</v>
      </c>
      <c r="D11" s="2">
        <v>2</v>
      </c>
      <c r="E11" s="2">
        <v>3</v>
      </c>
      <c r="F11" s="2">
        <v>4</v>
      </c>
    </row>
    <row r="12" spans="1:6" ht="19.5" customHeight="1">
      <c r="A12" s="21"/>
      <c r="B12" s="21"/>
      <c r="C12" s="21" t="s">
        <v>10</v>
      </c>
      <c r="D12" s="21"/>
      <c r="E12" s="21"/>
      <c r="F12" s="21"/>
    </row>
    <row r="13" spans="1:6" ht="19.5" customHeight="1">
      <c r="A13" s="12" t="s">
        <v>13</v>
      </c>
      <c r="B13" s="1"/>
      <c r="C13" s="1"/>
      <c r="D13" s="1"/>
      <c r="E13" s="1"/>
      <c r="F13" s="1"/>
    </row>
    <row r="14" spans="1:6" ht="19.5" customHeight="1">
      <c r="A14" s="13" t="s">
        <v>14</v>
      </c>
      <c r="B14" s="1" t="s">
        <v>15</v>
      </c>
      <c r="C14" s="1">
        <v>5238</v>
      </c>
      <c r="D14" s="1">
        <v>4238</v>
      </c>
      <c r="E14" s="1">
        <v>4238</v>
      </c>
      <c r="F14" s="1">
        <v>3000</v>
      </c>
    </row>
    <row r="15" spans="1:6" ht="19.5" customHeight="1">
      <c r="A15" s="13" t="s">
        <v>16</v>
      </c>
      <c r="B15" s="1" t="s">
        <v>15</v>
      </c>
      <c r="C15" s="1">
        <v>445</v>
      </c>
      <c r="D15" s="1">
        <v>445</v>
      </c>
      <c r="E15" s="1">
        <v>445</v>
      </c>
      <c r="F15" s="1">
        <v>445</v>
      </c>
    </row>
    <row r="16" spans="1:6" ht="19.5" customHeight="1">
      <c r="A16" s="12" t="s">
        <v>17</v>
      </c>
      <c r="B16" s="1"/>
      <c r="C16" s="1"/>
      <c r="D16" s="1"/>
      <c r="E16" s="1"/>
      <c r="F16" s="1"/>
    </row>
    <row r="17" spans="1:6" ht="19.5" customHeight="1">
      <c r="A17" s="13" t="s">
        <v>18</v>
      </c>
      <c r="B17" s="1" t="s">
        <v>15</v>
      </c>
      <c r="C17" s="1">
        <v>83</v>
      </c>
      <c r="D17" s="1">
        <v>83</v>
      </c>
      <c r="E17" s="1">
        <v>83</v>
      </c>
      <c r="F17" s="1">
        <v>83</v>
      </c>
    </row>
    <row r="18" spans="1:6" ht="19.5" customHeight="1">
      <c r="A18" s="13" t="s">
        <v>19</v>
      </c>
      <c r="B18" s="1" t="s">
        <v>15</v>
      </c>
      <c r="C18" s="1">
        <v>73</v>
      </c>
      <c r="D18" s="1">
        <v>73</v>
      </c>
      <c r="E18" s="1">
        <v>73</v>
      </c>
      <c r="F18" s="1">
        <v>73</v>
      </c>
    </row>
    <row r="19" spans="1:6" ht="19.5" customHeight="1">
      <c r="A19" s="13" t="s">
        <v>20</v>
      </c>
      <c r="B19" s="1" t="s">
        <v>15</v>
      </c>
      <c r="C19" s="1">
        <v>0</v>
      </c>
      <c r="D19" s="1">
        <v>0</v>
      </c>
      <c r="E19" s="1">
        <v>0</v>
      </c>
      <c r="F19" s="1">
        <v>0</v>
      </c>
    </row>
    <row r="20" spans="1:6" ht="19.5" customHeight="1">
      <c r="A20" s="13" t="s">
        <v>21</v>
      </c>
      <c r="B20" s="1" t="s">
        <v>15</v>
      </c>
      <c r="C20" s="1">
        <v>247</v>
      </c>
      <c r="D20" s="1">
        <v>247</v>
      </c>
      <c r="E20" s="1">
        <v>247</v>
      </c>
      <c r="F20" s="1">
        <v>247</v>
      </c>
    </row>
    <row r="21" spans="1:6" ht="19.5" customHeight="1">
      <c r="A21" s="13" t="s">
        <v>22</v>
      </c>
      <c r="B21" s="1" t="s">
        <v>15</v>
      </c>
      <c r="C21" s="1">
        <v>19</v>
      </c>
      <c r="D21" s="1">
        <v>19</v>
      </c>
      <c r="E21" s="1">
        <v>19</v>
      </c>
      <c r="F21" s="1">
        <v>19</v>
      </c>
    </row>
    <row r="22" spans="1:6" ht="19.5" customHeight="1">
      <c r="A22" s="13" t="s">
        <v>23</v>
      </c>
      <c r="B22" s="1" t="s">
        <v>15</v>
      </c>
      <c r="C22" s="1">
        <v>70</v>
      </c>
      <c r="D22" s="1">
        <v>70</v>
      </c>
      <c r="E22" s="1">
        <v>70</v>
      </c>
      <c r="F22" s="1">
        <v>70</v>
      </c>
    </row>
    <row r="23" spans="1:6" ht="19.5" customHeight="1">
      <c r="A23" s="13" t="s">
        <v>24</v>
      </c>
      <c r="B23" s="1" t="s">
        <v>15</v>
      </c>
      <c r="C23" s="1">
        <v>0</v>
      </c>
      <c r="D23" s="1">
        <v>0</v>
      </c>
      <c r="E23" s="1">
        <v>0</v>
      </c>
      <c r="F23" s="1">
        <v>0</v>
      </c>
    </row>
    <row r="24" spans="1:6" ht="19.5" customHeight="1">
      <c r="A24" s="13" t="s">
        <v>25</v>
      </c>
      <c r="B24" s="1" t="s">
        <v>15</v>
      </c>
      <c r="C24" s="1">
        <v>204</v>
      </c>
      <c r="D24" s="1">
        <v>204</v>
      </c>
      <c r="E24" s="1">
        <v>204</v>
      </c>
      <c r="F24" s="1">
        <v>204</v>
      </c>
    </row>
    <row r="25" spans="1:6" ht="19.5" customHeight="1">
      <c r="A25" s="13" t="s">
        <v>26</v>
      </c>
      <c r="B25" s="1" t="s">
        <v>15</v>
      </c>
      <c r="C25" s="1">
        <v>466</v>
      </c>
      <c r="D25" s="1">
        <v>466</v>
      </c>
      <c r="E25" s="1">
        <v>466</v>
      </c>
      <c r="F25" s="1">
        <v>466</v>
      </c>
    </row>
    <row r="26" spans="1:6" ht="19.5" customHeight="1">
      <c r="A26" s="13" t="s">
        <v>33</v>
      </c>
      <c r="B26" s="1" t="s">
        <v>15</v>
      </c>
      <c r="C26" s="1">
        <v>6845</v>
      </c>
      <c r="D26" s="1">
        <v>5845</v>
      </c>
      <c r="E26" s="1">
        <v>5845</v>
      </c>
      <c r="F26" s="1">
        <v>4607</v>
      </c>
    </row>
    <row r="27" spans="1:6" ht="19.5" customHeight="1">
      <c r="A27" s="12" t="s">
        <v>27</v>
      </c>
      <c r="B27" s="1"/>
      <c r="C27" s="1"/>
      <c r="D27" s="1"/>
      <c r="E27" s="1"/>
      <c r="F27" s="1"/>
    </row>
    <row r="28" spans="1:6" ht="19.5" customHeight="1">
      <c r="A28" s="13" t="s">
        <v>28</v>
      </c>
      <c r="B28" s="1" t="s">
        <v>29</v>
      </c>
      <c r="C28" s="1">
        <v>110</v>
      </c>
      <c r="D28" s="1">
        <v>104</v>
      </c>
      <c r="E28" s="1">
        <v>104</v>
      </c>
      <c r="F28" s="1">
        <v>104</v>
      </c>
    </row>
    <row r="29" spans="1:6" ht="19.5" customHeight="1">
      <c r="A29" s="12" t="s">
        <v>30</v>
      </c>
      <c r="B29" s="1"/>
      <c r="C29" s="1"/>
      <c r="D29" s="1"/>
      <c r="E29" s="1"/>
      <c r="F29" s="1"/>
    </row>
    <row r="30" spans="1:6" ht="19.5" customHeight="1">
      <c r="A30" s="13" t="s">
        <v>31</v>
      </c>
      <c r="B30" s="1" t="s">
        <v>29</v>
      </c>
      <c r="C30" s="1">
        <v>6</v>
      </c>
      <c r="D30" s="1"/>
      <c r="E30" s="1">
        <v>7</v>
      </c>
      <c r="F30" s="1">
        <v>7</v>
      </c>
    </row>
    <row r="31" spans="1:6" ht="19.5" customHeight="1">
      <c r="A31" s="13" t="s">
        <v>35</v>
      </c>
      <c r="B31" s="1" t="s">
        <v>29</v>
      </c>
      <c r="C31" s="1">
        <v>8.79</v>
      </c>
      <c r="D31" s="1">
        <v>4.8</v>
      </c>
      <c r="E31" s="1">
        <v>4.8</v>
      </c>
      <c r="F31" s="1">
        <v>4.8</v>
      </c>
    </row>
    <row r="32" spans="1:6" ht="19.5" customHeight="1">
      <c r="A32" s="13" t="s">
        <v>33</v>
      </c>
      <c r="B32" s="1" t="s">
        <v>29</v>
      </c>
      <c r="C32" s="1">
        <v>124.79</v>
      </c>
      <c r="D32" s="1">
        <v>108.8</v>
      </c>
      <c r="E32" s="1">
        <v>115.8</v>
      </c>
      <c r="F32" s="1">
        <v>115.8</v>
      </c>
    </row>
  </sheetData>
  <mergeCells count="8">
    <mergeCell ref="A10:A12"/>
    <mergeCell ref="B10:B12"/>
    <mergeCell ref="C10:F10"/>
    <mergeCell ref="C12:F12"/>
    <mergeCell ref="A1:F1"/>
    <mergeCell ref="A2:F2"/>
    <mergeCell ref="A3:F3"/>
    <mergeCell ref="A4:F4"/>
  </mergeCells>
  <printOptions/>
  <pageMargins left="1" right="0" top="0.75" bottom="0.5" header="0.5" footer="0.5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TNRSP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 02</dc:creator>
  <cp:keywords/>
  <dc:description/>
  <cp:lastModifiedBy>hcl</cp:lastModifiedBy>
  <cp:lastPrinted>2010-02-08T20:20:52Z</cp:lastPrinted>
  <dcterms:created xsi:type="dcterms:W3CDTF">2009-02-10T05:39:14Z</dcterms:created>
  <dcterms:modified xsi:type="dcterms:W3CDTF">2010-02-10T18:52:27Z</dcterms:modified>
  <cp:category/>
  <cp:version/>
  <cp:contentType/>
  <cp:contentStatus/>
</cp:coreProperties>
</file>